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Mar 2016\Final\"/>
    </mc:Choice>
  </mc:AlternateContent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'15'!$A$1:$W$31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U16" i="1" l="1"/>
  <c r="U10" i="1"/>
  <c r="U8" i="1"/>
  <c r="U14" i="1" s="1"/>
  <c r="U20" i="1" s="1"/>
  <c r="U24" i="1" s="1"/>
  <c r="U28" i="1" s="1"/>
  <c r="S16" i="1"/>
  <c r="S20" i="1" s="1"/>
  <c r="S24" i="1" s="1"/>
  <c r="S28" i="1" s="1"/>
  <c r="S10" i="1"/>
  <c r="S8" i="1"/>
  <c r="S14" i="1"/>
  <c r="R8" i="1"/>
  <c r="R14" i="1" s="1"/>
  <c r="R20" i="1" s="1"/>
  <c r="R24" i="1" s="1"/>
  <c r="R28" i="1" s="1"/>
  <c r="O16" i="1"/>
  <c r="O20" i="1" s="1"/>
  <c r="O24" i="1" s="1"/>
  <c r="O28" i="1" s="1"/>
  <c r="R16" i="1"/>
  <c r="O10" i="1"/>
  <c r="R10" i="1"/>
  <c r="O8" i="1"/>
  <c r="O14" i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H14" i="1" s="1"/>
  <c r="H20" i="1" s="1"/>
  <c r="H24" i="1" s="1"/>
  <c r="H28" i="1" s="1"/>
  <c r="F10" i="1"/>
  <c r="E10" i="1"/>
  <c r="E14" i="1" s="1"/>
  <c r="E20" i="1" s="1"/>
  <c r="E24" i="1" s="1"/>
  <c r="E28" i="1" s="1"/>
  <c r="D10" i="1"/>
  <c r="D14" i="1" s="1"/>
  <c r="D20" i="1" s="1"/>
  <c r="D24" i="1" s="1"/>
  <c r="D28" i="1" s="1"/>
  <c r="N8" i="1"/>
  <c r="M8" i="1"/>
  <c r="L8" i="1"/>
  <c r="L14" i="1"/>
  <c r="L20" i="1"/>
  <c r="L24" i="1"/>
  <c r="L28" i="1"/>
  <c r="J8" i="1"/>
  <c r="I8" i="1"/>
  <c r="H8" i="1"/>
  <c r="F8" i="1"/>
  <c r="E8" i="1"/>
  <c r="D8" i="1"/>
  <c r="N14" i="1"/>
  <c r="N20" i="1"/>
  <c r="N24" i="1"/>
  <c r="N28" i="1"/>
  <c r="F14" i="1"/>
  <c r="F20" i="1"/>
  <c r="F24" i="1" s="1"/>
  <c r="F28" i="1" s="1"/>
  <c r="M14" i="1"/>
  <c r="M20" i="1"/>
  <c r="M24" i="1"/>
  <c r="M28" i="1"/>
  <c r="I14" i="1"/>
  <c r="I20" i="1"/>
  <c r="I24" i="1"/>
  <c r="I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<sst xmlns="http://schemas.openxmlformats.org/spreadsheetml/2006/main" count="19" uniqueCount="19">
  <si>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</si>
  <si>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</si>
  <si>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</si>
  <si>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</si>
  <si>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</si>
  <si>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</si>
  <si>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</si>
  <si>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</si>
  <si>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</si>
  <si>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</si>
  <si>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</si>
  <si>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</si>
  <si>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</si>
  <si>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</si>
  <si>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</si>
  <si>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</si>
  <si>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</si>
  <si>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Source: Supervision Department</t>
  </si>
  <si>
    <t>Table 15: Consolidated Quarterly Profit and Loss Statement of  Non-Bank Deposit Taking Leasing Companies *: March 2011 to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</si>
</sst>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7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11" fillId="8" borderId="14" xfId="1" applyFont="1" applyFill="1" applyBorder="1" applyAlignment="1">
      <alignment horizontal="center" vertical="top"/>
    </xf>
    <xf numFmtId="0" fontId="158" fillId="0" borderId="0" xfId="0" applyFont="1" applyFill="1" applyBorder="1" applyAlignment="1">
      <alignment vertical="top"/>
    </xf>
    <xf numFmtId="0" fontId="9" fillId="8" borderId="0" xfId="1" applyFont="1" applyFill="1" applyBorder="1" applyAlignment="1">
      <alignment horizontal="left"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view="pageBreakPreview" zoomScaleNormal="100" zoomScaleSheetLayoutView="10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/>
  <cols>
    <col min="1" max="1" width="52.5703125" style="2" customWidth="1"/>
    <col min="2" max="2" width="10.5703125" style="2" hidden="1" customWidth="1"/>
    <col min="3" max="3" width="11.85546875" style="2" hidden="1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23" width="10.7109375" style="2" customWidth="1"/>
    <col min="24" max="16384" width="9.140625" style="2"/>
  </cols>
  <sheetData>
    <row r="1" spans="1:23" ht="1.5" customHeight="1">
      <c r="A1" s="1"/>
    </row>
    <row r="2" spans="1:23" ht="15.75" hidden="1" customHeight="1">
      <c r="A2" s="1"/>
    </row>
    <row r="3" spans="1:23" ht="49.5" customHeight="1">
      <c r="A3" s="26" t="s">
        <v>18</v>
      </c>
      <c r="B3" s="26"/>
      <c r="C3" s="26"/>
      <c r="D3" s="26"/>
    </row>
    <row r="4" spans="1:23" ht="21.75" customHeight="1" thickBot="1">
      <c r="A4" s="3"/>
      <c r="B4" s="3"/>
      <c r="C4" s="3"/>
      <c r="E4" s="4"/>
      <c r="F4" s="4"/>
      <c r="G4" s="4"/>
      <c r="H4" s="4"/>
      <c r="W4" s="2" t="s">
        <v>0</v>
      </c>
    </row>
    <row r="5" spans="1:23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  <c r="T5" s="22">
        <v>42064</v>
      </c>
      <c r="U5" s="22">
        <v>42156</v>
      </c>
      <c r="V5" s="22">
        <v>42248</v>
      </c>
      <c r="W5" s="22">
        <v>42339</v>
      </c>
    </row>
    <row r="6" spans="1:23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  <c r="T6" s="8">
        <v>414</v>
      </c>
      <c r="U6" s="8">
        <v>406</v>
      </c>
      <c r="V6" s="8">
        <v>401.86626766947501</v>
      </c>
      <c r="W6" s="8">
        <v>395.52858592927186</v>
      </c>
    </row>
    <row r="7" spans="1:23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  <c r="T7" s="8">
        <v>241</v>
      </c>
      <c r="U7" s="8">
        <v>231</v>
      </c>
      <c r="V7" s="8">
        <v>224.83341470972292</v>
      </c>
      <c r="W7" s="8">
        <v>229.86400646224232</v>
      </c>
    </row>
    <row r="8" spans="1:23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  <c r="T8" s="12">
        <v>173</v>
      </c>
      <c r="U8" s="12">
        <f>U6-U7</f>
        <v>175</v>
      </c>
      <c r="V8" s="12">
        <v>177.03285295975209</v>
      </c>
      <c r="W8" s="12">
        <v>165.66457946702954</v>
      </c>
    </row>
    <row r="9" spans="1:23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  <c r="T10" s="12">
        <v>197</v>
      </c>
      <c r="U10" s="12">
        <f t="shared" ref="U10" si="2">U11+U12</f>
        <v>210</v>
      </c>
      <c r="V10" s="12">
        <v>222.59457931750001</v>
      </c>
      <c r="W10" s="12">
        <v>229.45092545999995</v>
      </c>
    </row>
    <row r="11" spans="1:23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  <c r="T11" s="8">
        <v>83</v>
      </c>
      <c r="U11" s="8">
        <v>91</v>
      </c>
      <c r="V11" s="8">
        <v>89.594579317500006</v>
      </c>
      <c r="W11" s="8">
        <v>110.45092545999997</v>
      </c>
    </row>
    <row r="12" spans="1:23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  <c r="T12" s="8">
        <v>114</v>
      </c>
      <c r="U12" s="8">
        <v>119</v>
      </c>
      <c r="V12" s="8">
        <v>133</v>
      </c>
      <c r="W12" s="8">
        <v>119</v>
      </c>
    </row>
    <row r="13" spans="1:23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3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  <c r="T14" s="12">
        <v>370</v>
      </c>
      <c r="U14" s="12">
        <f>U8+U10</f>
        <v>385</v>
      </c>
      <c r="V14" s="12">
        <v>399.62743227725207</v>
      </c>
      <c r="W14" s="12">
        <v>395.11550492702952</v>
      </c>
    </row>
    <row r="15" spans="1:23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4">O17+O18</f>
        <v>239</v>
      </c>
      <c r="P16" s="12">
        <v>246</v>
      </c>
      <c r="Q16" s="12">
        <v>248</v>
      </c>
      <c r="R16" s="12">
        <f t="shared" si="4"/>
        <v>247</v>
      </c>
      <c r="S16" s="12">
        <f t="shared" si="4"/>
        <v>265</v>
      </c>
      <c r="T16" s="12">
        <v>273</v>
      </c>
      <c r="U16" s="12">
        <f t="shared" ref="U16" si="5">U17+U18</f>
        <v>277</v>
      </c>
      <c r="V16" s="12">
        <v>310.5876818328307</v>
      </c>
      <c r="W16" s="12">
        <v>263</v>
      </c>
    </row>
    <row r="17" spans="1:23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  <c r="T17" s="8">
        <v>91</v>
      </c>
      <c r="U17" s="8">
        <v>88</v>
      </c>
      <c r="V17" s="8">
        <v>74.79489670000001</v>
      </c>
      <c r="W17" s="8">
        <v>66</v>
      </c>
    </row>
    <row r="18" spans="1:23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  <c r="T18" s="8">
        <v>182</v>
      </c>
      <c r="U18" s="8">
        <v>189</v>
      </c>
      <c r="V18" s="8">
        <v>235.79278513283069</v>
      </c>
      <c r="W18" s="8">
        <v>196.98818191637574</v>
      </c>
    </row>
    <row r="19" spans="1:23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6">L14-L16</f>
        <v>126</v>
      </c>
      <c r="M20" s="12">
        <f t="shared" si="6"/>
        <v>143</v>
      </c>
      <c r="N20" s="12">
        <f t="shared" si="6"/>
        <v>124</v>
      </c>
      <c r="O20" s="12">
        <f t="shared" si="6"/>
        <v>133</v>
      </c>
      <c r="P20" s="12">
        <v>127</v>
      </c>
      <c r="Q20" s="12">
        <v>134</v>
      </c>
      <c r="R20" s="12">
        <f t="shared" si="6"/>
        <v>126</v>
      </c>
      <c r="S20" s="12">
        <f t="shared" si="6"/>
        <v>128</v>
      </c>
      <c r="T20" s="12">
        <v>97</v>
      </c>
      <c r="U20" s="12">
        <f t="shared" ref="U20" si="7">U14-U16</f>
        <v>108</v>
      </c>
      <c r="V20" s="12">
        <v>89.039750444421372</v>
      </c>
      <c r="W20" s="12">
        <v>131.50715414465378</v>
      </c>
    </row>
    <row r="21" spans="1:23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  <c r="T22" s="8">
        <v>30</v>
      </c>
      <c r="U22" s="8">
        <v>5</v>
      </c>
      <c r="V22" s="8">
        <v>-21.500401710000002</v>
      </c>
      <c r="W22" s="8">
        <v>62.864840700000002</v>
      </c>
    </row>
    <row r="23" spans="1:23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8">O20-O22</f>
        <v>102</v>
      </c>
      <c r="P24" s="12">
        <v>110</v>
      </c>
      <c r="Q24" s="12">
        <v>127</v>
      </c>
      <c r="R24" s="12">
        <f t="shared" si="8"/>
        <v>125.6</v>
      </c>
      <c r="S24" s="12">
        <f t="shared" si="8"/>
        <v>118</v>
      </c>
      <c r="T24" s="12">
        <v>67</v>
      </c>
      <c r="U24" s="12">
        <f t="shared" ref="U24" si="9">U20-U22</f>
        <v>103</v>
      </c>
      <c r="V24" s="12">
        <v>110.54015215442138</v>
      </c>
      <c r="W24" s="12">
        <v>68.64231344465378</v>
      </c>
    </row>
    <row r="25" spans="1:23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  <c r="T26" s="8">
        <v>21</v>
      </c>
      <c r="U26" s="8">
        <v>20</v>
      </c>
      <c r="V26" s="8">
        <v>14.644615752414341</v>
      </c>
      <c r="W26" s="8">
        <v>18.636109964079402</v>
      </c>
    </row>
    <row r="27" spans="1:23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10">O24-O26</f>
        <v>84</v>
      </c>
      <c r="P28" s="17">
        <v>90</v>
      </c>
      <c r="Q28" s="17">
        <v>115</v>
      </c>
      <c r="R28" s="17">
        <f t="shared" si="10"/>
        <v>107.6</v>
      </c>
      <c r="S28" s="17">
        <f t="shared" si="10"/>
        <v>99</v>
      </c>
      <c r="T28" s="17">
        <v>46</v>
      </c>
      <c r="U28" s="17">
        <f t="shared" ref="U28" si="11">U24-U26</f>
        <v>83</v>
      </c>
      <c r="V28" s="17">
        <v>95.895536402007039</v>
      </c>
      <c r="W28" s="17">
        <v>50.006203480574378</v>
      </c>
    </row>
    <row r="29" spans="1:23" ht="15" customHeight="1">
      <c r="A29" s="25" t="s">
        <v>16</v>
      </c>
      <c r="B29" s="24"/>
      <c r="C29" s="24"/>
      <c r="D29" s="24"/>
      <c r="E29" s="24"/>
      <c r="F29" s="24"/>
      <c r="G29" s="24"/>
      <c r="H29" s="24"/>
    </row>
    <row r="30" spans="1:23">
      <c r="A30" s="18" t="s">
        <v>17</v>
      </c>
    </row>
  </sheetData>
  <pageMargins left="0.19685039370078741" right="0.19685039370078741" top="0.51181102362204722" bottom="0" header="7.874015748031496E-2" footer="7.874015748031496E-2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Tayushma sewak</cp:lastModifiedBy>
  <cp:lastPrinted>2016-04-18T10:55:09Z</cp:lastPrinted>
  <dcterms:created xsi:type="dcterms:W3CDTF">2014-06-04T10:48:31Z</dcterms:created>
  <dcterms:modified xsi:type="dcterms:W3CDTF">2016-04-18T11:26:55Z</dcterms:modified>
</cp:coreProperties>
</file>